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Inspekcija\Cek liste\Jul 2017\"/>
    </mc:Choice>
  </mc:AlternateContent>
  <bookViews>
    <workbookView xWindow="0" yWindow="0" windowWidth="24000" windowHeight="9405"/>
  </bookViews>
  <sheets>
    <sheet name="КЛ ХЕМ 01 " sheetId="2" r:id="rId1"/>
  </sheets>
  <definedNames>
    <definedName name="_ftnref1" localSheetId="0">'КЛ ХЕМ 01 '!$B$15</definedName>
    <definedName name="_ftnref2" localSheetId="0">'КЛ ХЕМ 01 '!$B$30</definedName>
    <definedName name="Poena">'КЛ ХЕМ 01 '!$D$48</definedName>
    <definedName name="_xlnm.Print_Area" localSheetId="0">'КЛ ХЕМ 01 '!$A$1:$D$67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D47" i="2"/>
  <c r="D38" i="2"/>
  <c r="D35" i="2"/>
  <c r="D23" i="2"/>
  <c r="D31" i="2"/>
  <c r="D15" i="2" l="1"/>
  <c r="D21" i="2" l="1"/>
  <c r="D20" i="2"/>
  <c r="D19" i="2"/>
  <c r="D44" i="2" l="1"/>
  <c r="D43" i="2"/>
  <c r="D24" i="2" l="1"/>
  <c r="D37" i="2" l="1"/>
  <c r="D33" i="2"/>
  <c r="D42" i="2"/>
  <c r="D41" i="2"/>
  <c r="D40" i="2"/>
  <c r="D39" i="2"/>
  <c r="D29" i="2"/>
  <c r="D28" i="2"/>
  <c r="D27" i="2"/>
  <c r="D26" i="2"/>
  <c r="D25" i="2"/>
  <c r="D48" i="2" l="1"/>
  <c r="C60" i="2" s="1"/>
</calcChain>
</file>

<file path=xl/sharedStrings.xml><?xml version="1.0" encoding="utf-8"?>
<sst xmlns="http://schemas.openxmlformats.org/spreadsheetml/2006/main" count="100" uniqueCount="73">
  <si>
    <t>УПИС У РЕГИСТАР ХЕМИКАЛИЈА</t>
  </si>
  <si>
    <t>Ред. бр.</t>
  </si>
  <si>
    <t>Да ли се прикупљају прописани подаци о хемикалији?</t>
  </si>
  <si>
    <t>Поени</t>
  </si>
  <si>
    <t xml:space="preserve">Да ли је привредни субјект  који има обавезу да поднесе пријаву ради уписа хемикалија у Регистар хемикалија, ту пријаву поднео у прописаном року? </t>
  </si>
  <si>
    <t>Да</t>
  </si>
  <si>
    <t>ИНФОРМАЦИЈЕ О ПРИВРЕДНОМ СУБЈЕКТУ И ХЕМИКАЛИЈИ</t>
  </si>
  <si>
    <t>Назив привредног субјекта</t>
  </si>
  <si>
    <t>Назив хемикалије</t>
  </si>
  <si>
    <t>Број предмета</t>
  </si>
  <si>
    <t>Укупно поена</t>
  </si>
  <si>
    <t>Степен ризика</t>
  </si>
  <si>
    <t>Незнатан</t>
  </si>
  <si>
    <t>Низак</t>
  </si>
  <si>
    <t>Средњи</t>
  </si>
  <si>
    <t>Висок</t>
  </si>
  <si>
    <t>Критичан</t>
  </si>
  <si>
    <t>Број бодова</t>
  </si>
  <si>
    <t>Оцена ризика</t>
  </si>
  <si>
    <t>Утврђен ризик</t>
  </si>
  <si>
    <t>Инспектори за заштиту животне средине</t>
  </si>
  <si>
    <t>Име и презиме</t>
  </si>
  <si>
    <t>Датум:</t>
  </si>
  <si>
    <t>Представници привредног субјекта</t>
  </si>
  <si>
    <r>
      <t>ВОЂЕЊЕ ЕВИДЕНЦИЈЕ О ХЕМИКАЛИЈА</t>
    </r>
    <r>
      <rPr>
        <b/>
        <sz val="14"/>
        <color theme="1"/>
        <rFont val="Times New Roman"/>
        <family val="1"/>
      </rPr>
      <t>MA</t>
    </r>
  </si>
  <si>
    <r>
      <t>Име и презиме</t>
    </r>
    <r>
      <rPr>
        <sz val="14"/>
        <color theme="1"/>
        <rFont val="Times New Roman"/>
        <family val="1"/>
      </rPr>
      <t>:</t>
    </r>
  </si>
  <si>
    <r>
      <t xml:space="preserve">  </t>
    </r>
    <r>
      <rPr>
        <b/>
        <sz val="14"/>
        <color theme="1"/>
        <rFont val="Times New Roman"/>
        <family val="1"/>
      </rPr>
      <t>Република Србија</t>
    </r>
    <r>
      <rPr>
        <sz val="14"/>
        <color theme="1"/>
        <rFont val="Times New Roman"/>
        <family val="2"/>
      </rPr>
      <t xml:space="preserve">
   МИНИСТАРСТВО ПОЉОПРИВРЕДЕ И ЗАШТИТЕ ЖИВОТНЕ СРЕДИНЕ
  Сектор инспекције за заштиту животне средине</t>
    </r>
  </si>
  <si>
    <t>Контролна листа: Основне одредбе</t>
  </si>
  <si>
    <t>Име и презиме саветника за хемикалије</t>
  </si>
  <si>
    <t>Правно лице које је издало уверење</t>
  </si>
  <si>
    <t>Број и датум уверења</t>
  </si>
  <si>
    <t>Да ли је привредни субјект даљи корисник који користи супстанцу која изазива забринутост односно смешу која садржи ту супстанцу?</t>
  </si>
  <si>
    <t>Да ли се за супстанцу која изазива забринутост примењују мере уписане у решење о упису хемикалије у Регистар хемикалија?</t>
  </si>
  <si>
    <t xml:space="preserve">Да ли je привредни субјект обезбедио саветника за хемикалије?                                                                          </t>
  </si>
  <si>
    <r>
      <t xml:space="preserve">Да ли се евиденција о хемикалијама води и чува на прописан начин </t>
    </r>
    <r>
      <rPr>
        <i/>
        <sz val="12"/>
        <color theme="1"/>
        <rFont val="Times New Roman"/>
        <family val="1"/>
      </rPr>
      <t>(назначити у којој форми се води евиденција)</t>
    </r>
    <r>
      <rPr>
        <sz val="12"/>
        <color theme="1"/>
        <rFont val="Times New Roman"/>
        <family val="1"/>
      </rPr>
      <t>?</t>
    </r>
  </si>
  <si>
    <t>Да ли се евиденција и подаци чувају 10 година од последње производње, стављања у промет и коришћења хемикалије?</t>
  </si>
  <si>
    <t>БЕЗБЕДНОСНИ ЛИСТ</t>
  </si>
  <si>
    <t>Да ли је безбедносни лист на српском језику?</t>
  </si>
  <si>
    <t>Да ли је безбедносни лист израђен  у складу са Правилником о садржају безбедносног листа?</t>
  </si>
  <si>
    <t>Да ли информације наведене у безбедносном листу одговарају информацијама из извештаја о безбедности хемикалије?</t>
  </si>
  <si>
    <t>Да ли  је сценарио изложености наведен у анексу безбедносног листа?</t>
  </si>
  <si>
    <t>Да ли су наведени подаци о састојцима супстанце/смеше у складу са GHS правилником? </t>
  </si>
  <si>
    <t>Да ли су наведени подаци о обележавању хемикалије у складу са GHS правилником?</t>
  </si>
  <si>
    <t>Да ли се у безбедносном листу или на етикети користи алтернативни хемијски назив супстанце садржане у смеши?</t>
  </si>
  <si>
    <t>Да ли је за употребу алтернативног хемијског назива супстанце издато одобрење?</t>
  </si>
  <si>
    <t>Да ли су наведени подаци о класификацији хемикалије у складу са GHS правилником*?</t>
  </si>
  <si>
    <t>** Правилник о ограничењима и забранама производње, стављања у промет и коришћења хемикалија ("Сл. гласник РС", бр. 90/13, 25/15 и 2/16)</t>
  </si>
  <si>
    <t xml:space="preserve">Да ли привредни субјекат поступа у складу са Правилником о ограничењима и забранама? </t>
  </si>
  <si>
    <t>КЛАСИФИКАЦИЈА, ПАКОВАЊЕ И ОБЕЛЕЖАВАЊЕ</t>
  </si>
  <si>
    <t>Да ли је класификација хемикалије у складу са GHS правилником?</t>
  </si>
  <si>
    <t>Навести класификацију хемикалије</t>
  </si>
  <si>
    <t>Да ли је наведени идентификатор производа у складу са GHS правилником? </t>
  </si>
  <si>
    <t>Да ли су наведена обавештења о опасности (текст Н ознака), додатна обавештења о опасности (текст EUH ознака) и  обавештења о мерама предострожности (тест Р ознака) у складу са GHS правилником ?</t>
  </si>
  <si>
    <t xml:space="preserve">Да ли је наведено име, адреса и број телефона снабдевача? </t>
  </si>
  <si>
    <t>Да ли су димензије етикете и пиктограма у складу са GHS правилником? </t>
  </si>
  <si>
    <t xml:space="preserve"> Да ли је амбалажа хемикалије у складу са GHS правилником укључујући и тактилно упозорење и затварач? </t>
  </si>
  <si>
    <t>Да ли се на амбалажи хемикалије налази  етикета која садржи све елементе обележавања у складу са чланом 18. GHS правилника?</t>
  </si>
  <si>
    <t>Да ли су елементи обележавања на етикети у складу са  Правилником о ограничењима и забранама?</t>
  </si>
  <si>
    <t>ДОСТАВЉАЊЕ ИНФОРМАЦИЈА О ОДРЕЂЕНОМ ПРОИЗВОДУ</t>
  </si>
  <si>
    <t xml:space="preserve">Да ли привредни субјект ставља у промет производ који садржи супстанцу која има карактеристике супстанце из члана са  Листе супстанци које изазивају забринутост, односно супстанцу кандидата за Листу супстанци које изазивају забринутост? </t>
  </si>
  <si>
    <t>Да ли је на  привредни субјект сваком дистрибутеру или даљем кориснику у ланцу снабдевања доставио информације довољне за безбедну употребу тог производа, а најмање име те супстанце?</t>
  </si>
  <si>
    <r>
      <t xml:space="preserve">Питање                                                                            </t>
    </r>
    <r>
      <rPr>
        <i/>
        <sz val="12"/>
        <color theme="1"/>
        <rFont val="Times New Roman"/>
        <family val="1"/>
      </rPr>
      <t>(Када је одговор на неко од питања „критичан ризик“  сматра се да је ризик према овој контролној листи „критичан“, а контролна листа не мора даље да се попуњава)</t>
    </r>
  </si>
  <si>
    <r>
      <t>Одговор</t>
    </r>
    <r>
      <rPr>
        <sz val="14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(изабрати један од понуђених одговора)</t>
    </r>
  </si>
  <si>
    <t>Да ли је етикета на српском језику?</t>
  </si>
  <si>
    <t>* Правилник о класификацији, паковању, обележавању и оглашавању хемикалије и одређеног производа у складу са Глобално хармонизованим системом за класификацију и обележавање УН („Службени гласник“, бр. 105/13)</t>
  </si>
  <si>
    <t>од 66 до 72</t>
  </si>
  <si>
    <t>од 58 до 65</t>
  </si>
  <si>
    <t>од 51 до 57</t>
  </si>
  <si>
    <t>од 43 до 50</t>
  </si>
  <si>
    <t>42  и мање</t>
  </si>
  <si>
    <r>
      <t xml:space="preserve">Да ли се на предметну хемикалију примењује неко од ограничења или забрана наведених у  Правилнику о ограничењима и забранама**?                                     </t>
    </r>
    <r>
      <rPr>
        <i/>
        <sz val="14"/>
        <color theme="1"/>
        <rFont val="Times New Roman"/>
        <family val="1"/>
      </rPr>
      <t>(Ако је одговор „ДА“ навести које)</t>
    </r>
    <r>
      <rPr>
        <sz val="14"/>
        <color theme="1"/>
        <rFont val="Times New Roman"/>
        <family val="1"/>
      </rPr>
      <t xml:space="preserve">                                Ограничење број 47.</t>
    </r>
  </si>
  <si>
    <t>Не</t>
  </si>
  <si>
    <t>Ознака: КЛ ХЕМ 01
Верзија 02 
 03.03.2017.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</si>
</sst>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NewRoman,Bold"/>
    </font>
    <font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left" vertical="center" wrapText="1"/>
    </xf>
    <xf numFmtId="1" fontId="2" fillId="0" borderId="0" xfId="0" applyNumberFormat="1" applyFont="1" applyAlignment="1">
      <alignment horizontal="center"/>
    </xf>
    <xf numFmtId="0" fontId="3" fillId="7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center" wrapText="1"/>
    </xf>
    <xf numFmtId="0" fontId="8" fillId="8" borderId="5" xfId="0" applyFont="1" applyFill="1" applyBorder="1" applyAlignment="1">
      <alignment horizontal="center" vertical="center" wrapText="1"/>
    </xf>
    <xf numFmtId="1" fontId="3" fillId="7" borderId="7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left" vertical="center" wrapText="1"/>
    </xf>
    <xf numFmtId="1" fontId="2" fillId="0" borderId="39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164" fontId="7" fillId="0" borderId="28" xfId="0" applyNumberFormat="1" applyFont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1" fontId="2" fillId="0" borderId="23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173131</xdr:colOff>
      <xdr:row>0</xdr:row>
      <xdr:rowOff>20170</xdr:rowOff>
    </xdr:from>
    <xdr:to>
      <xdr:col>0</xdr:col>
      <xdr:colOff>573131</xdr:colOff>
      <xdr:row>2</xdr:row>
      <xdr:rowOff>115334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131" y="20170"/>
          <a:ext cx="400000" cy="68907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9</xdr:row>
          <xdr:rowOff>495300</xdr:rowOff>
        </xdr:from>
        <xdr:to>
          <xdr:col>1</xdr:col>
          <xdr:colOff>1381125</xdr:colOff>
          <xdr:row>9</xdr:row>
          <xdr:rowOff>819150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 Запослен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1666875</xdr:colOff>
          <xdr:row>9</xdr:row>
          <xdr:rowOff>542925</xdr:rowOff>
        </xdr:from>
        <xdr:to>
          <xdr:col>1</xdr:col>
          <xdr:colOff>2895600</xdr:colOff>
          <xdr:row>9</xdr:row>
          <xdr:rowOff>847725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 Ангажован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18</xdr:row>
          <xdr:rowOff>666750</xdr:rowOff>
        </xdr:from>
        <xdr:to>
          <xdr:col>1</xdr:col>
          <xdr:colOff>1400175</xdr:colOff>
          <xdr:row>19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 Папирна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1543050</xdr:colOff>
          <xdr:row>18</xdr:row>
          <xdr:rowOff>676275</xdr:rowOff>
        </xdr:from>
        <xdr:to>
          <xdr:col>1</xdr:col>
          <xdr:colOff>2771775</xdr:colOff>
          <xdr:row>19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Електрнска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54"/>
  <sheetViews>
    <sheetView tabSelected="1" zoomScale="85" zoomScaleNormal="85" workbookViewId="0">
      <selection activeCell="C36" sqref="C36:D36"/>
    </sheetView>
  </sheetViews>
  <sheetFormatPr defaultRowHeight="18.75"/>
  <cols>
    <col min="1" max="1" width="9.875" style="11" customWidth="1"/>
    <col min="2" max="2" width="56.5" style="30" customWidth="1"/>
    <col min="3" max="3" width="18.5" style="27" customWidth="1"/>
    <col min="4" max="4" width="21.625" style="14" customWidth="1"/>
    <col min="5" max="5" width="11.5" customWidth="1"/>
  </cols>
  <sheetData>
    <row r="1" spans="1:4" ht="25.5" customHeight="1">
      <c r="A1" s="86"/>
      <c r="B1" s="108" t="s">
        <v>26</v>
      </c>
      <c r="C1" s="108"/>
      <c r="D1" s="111" t="s">
        <v>72</v>
      </c>
    </row>
    <row r="2" spans="1:4" ht="21" customHeight="1">
      <c r="A2" s="87"/>
      <c r="B2" s="109"/>
      <c r="C2" s="109"/>
      <c r="D2" s="112"/>
    </row>
    <row r="3" spans="1:4" ht="34.5" customHeight="1" thickBot="1">
      <c r="A3" s="88"/>
      <c r="B3" s="110"/>
      <c r="C3" s="110"/>
      <c r="D3" s="113"/>
    </row>
    <row r="4" spans="1:4" s="45" customFormat="1" ht="21.75" customHeight="1" thickBot="1">
      <c r="A4" s="89" t="s">
        <v>27</v>
      </c>
      <c r="B4" s="90"/>
      <c r="C4" s="90"/>
      <c r="D4" s="91"/>
    </row>
    <row r="5" spans="1:4" s="45" customFormat="1" ht="23.25" customHeight="1">
      <c r="A5" s="97" t="s">
        <v>6</v>
      </c>
      <c r="B5" s="98"/>
      <c r="C5" s="98"/>
      <c r="D5" s="99"/>
    </row>
    <row r="6" spans="1:4" ht="15.75" customHeight="1">
      <c r="A6" s="100" t="s">
        <v>7</v>
      </c>
      <c r="B6" s="101"/>
      <c r="C6" s="104"/>
      <c r="D6" s="105"/>
    </row>
    <row r="7" spans="1:4">
      <c r="A7" s="100" t="s">
        <v>8</v>
      </c>
      <c r="B7" s="101"/>
      <c r="C7" s="104"/>
      <c r="D7" s="105"/>
    </row>
    <row r="8" spans="1:4">
      <c r="A8" s="102" t="s">
        <v>9</v>
      </c>
      <c r="B8" s="103"/>
      <c r="C8" s="106"/>
      <c r="D8" s="107"/>
    </row>
    <row r="9" spans="1:4" ht="81.75">
      <c r="A9" s="36" t="s">
        <v>1</v>
      </c>
      <c r="B9" s="33" t="s">
        <v>61</v>
      </c>
      <c r="C9" s="15" t="s">
        <v>62</v>
      </c>
      <c r="D9" s="37" t="s">
        <v>3</v>
      </c>
    </row>
    <row r="10" spans="1:4" ht="69" customHeight="1">
      <c r="A10" s="95"/>
      <c r="B10" s="34" t="s">
        <v>33</v>
      </c>
      <c r="C10" s="35" t="s">
        <v>5</v>
      </c>
      <c r="D10" s="38"/>
    </row>
    <row r="11" spans="1:4">
      <c r="A11" s="95"/>
      <c r="B11" s="16" t="s">
        <v>28</v>
      </c>
      <c r="C11" s="79"/>
      <c r="D11" s="80"/>
    </row>
    <row r="12" spans="1:4">
      <c r="A12" s="95"/>
      <c r="B12" s="16" t="s">
        <v>29</v>
      </c>
      <c r="C12" s="79"/>
      <c r="D12" s="80"/>
    </row>
    <row r="13" spans="1:4">
      <c r="A13" s="96"/>
      <c r="B13" s="16" t="s">
        <v>30</v>
      </c>
      <c r="C13" s="79"/>
      <c r="D13" s="80"/>
    </row>
    <row r="14" spans="1:4">
      <c r="A14" s="81" t="s">
        <v>0</v>
      </c>
      <c r="B14" s="82"/>
      <c r="C14" s="82"/>
      <c r="D14" s="83"/>
    </row>
    <row r="15" spans="1:4" ht="60.75" customHeight="1">
      <c r="A15" s="29">
        <v>1</v>
      </c>
      <c r="B15" s="16" t="s">
        <v>4</v>
      </c>
      <c r="C15" s="24" t="s">
        <v>5</v>
      </c>
      <c r="D15" s="39">
        <f>IF(C15="Да",8,IF(C15="Делимично",0,IF(C15="Не",0,IF(C15="Нема обавезу уписа",8))))</f>
        <v>8</v>
      </c>
    </row>
    <row r="16" spans="1:4" ht="56.25">
      <c r="A16" s="29">
        <v>2</v>
      </c>
      <c r="B16" s="16" t="s">
        <v>31</v>
      </c>
      <c r="C16" s="24" t="s">
        <v>5</v>
      </c>
      <c r="D16" s="39"/>
    </row>
    <row r="17" spans="1:4" ht="56.25">
      <c r="A17" s="29">
        <v>3</v>
      </c>
      <c r="B17" s="16" t="s">
        <v>32</v>
      </c>
      <c r="C17" s="24" t="s">
        <v>5</v>
      </c>
      <c r="D17" s="39">
        <f>IF(C17="Не","Критичан ризик",)</f>
        <v>0</v>
      </c>
    </row>
    <row r="18" spans="1:4">
      <c r="A18" s="92" t="s">
        <v>24</v>
      </c>
      <c r="B18" s="93"/>
      <c r="C18" s="93"/>
      <c r="D18" s="94"/>
    </row>
    <row r="19" spans="1:4" ht="73.5" customHeight="1">
      <c r="A19" s="29">
        <v>4</v>
      </c>
      <c r="B19" s="16" t="s">
        <v>34</v>
      </c>
      <c r="C19" s="25" t="s">
        <v>5</v>
      </c>
      <c r="D19" s="40">
        <f>IF(C19="Да",2,IF(C19="Делимично",1,IF(C19="Не",0,IF(C19="Није релевантно",2))))</f>
        <v>2</v>
      </c>
    </row>
    <row r="20" spans="1:4" ht="28.5" customHeight="1">
      <c r="A20" s="29">
        <v>5</v>
      </c>
      <c r="B20" s="16" t="s">
        <v>2</v>
      </c>
      <c r="C20" s="25" t="s">
        <v>5</v>
      </c>
      <c r="D20" s="40">
        <f>IF(C20="Да",2,IF(C20="Делимично",1,IF(C20="Не",0,IF(C20="Није релевантно",2))))</f>
        <v>2</v>
      </c>
    </row>
    <row r="21" spans="1:4" ht="56.25">
      <c r="A21" s="29">
        <v>6</v>
      </c>
      <c r="B21" s="16" t="s">
        <v>35</v>
      </c>
      <c r="C21" s="25" t="s">
        <v>5</v>
      </c>
      <c r="D21" s="40">
        <f>IF(C21="Да",2,IF(C21="Делимично",1,IF(C21="Не",0,IF(C21="Није релевантно",2))))</f>
        <v>2</v>
      </c>
    </row>
    <row r="22" spans="1:4">
      <c r="A22" s="70" t="s">
        <v>36</v>
      </c>
      <c r="B22" s="71"/>
      <c r="C22" s="71"/>
      <c r="D22" s="72"/>
    </row>
    <row r="23" spans="1:4">
      <c r="A23" s="29">
        <v>7</v>
      </c>
      <c r="B23" s="16" t="s">
        <v>37</v>
      </c>
      <c r="C23" s="24" t="s">
        <v>5</v>
      </c>
      <c r="D23" s="39">
        <f>IF(C23="Не","Критичан ризик",)</f>
        <v>0</v>
      </c>
    </row>
    <row r="24" spans="1:4" ht="37.5">
      <c r="A24" s="29">
        <v>8</v>
      </c>
      <c r="B24" s="16" t="s">
        <v>38</v>
      </c>
      <c r="C24" s="25" t="s">
        <v>5</v>
      </c>
      <c r="D24" s="40">
        <f>IF(C24="Да",6,IF(C24="У великој мери усклађен",4,IF(C24="Претежно неусклађен",2,IF(C24="Не",0))))</f>
        <v>6</v>
      </c>
    </row>
    <row r="25" spans="1:4" ht="56.25">
      <c r="A25" s="29">
        <v>9</v>
      </c>
      <c r="B25" s="16" t="s">
        <v>39</v>
      </c>
      <c r="C25" s="25" t="s">
        <v>5</v>
      </c>
      <c r="D25" s="40">
        <f>IF(C25="Да",2,IF(C25="Делимично",1,IF(C25="Не",0,IF(C25="Није релевантно",2))))</f>
        <v>2</v>
      </c>
    </row>
    <row r="26" spans="1:4" ht="37.5">
      <c r="A26" s="29">
        <v>10</v>
      </c>
      <c r="B26" s="16" t="s">
        <v>40</v>
      </c>
      <c r="C26" s="25" t="s">
        <v>5</v>
      </c>
      <c r="D26" s="40">
        <f>IF(C26="Да",2,IF(C26="Делимично",1,IF(C26="Не",0,IF(C26="Није релевантно",2))))</f>
        <v>2</v>
      </c>
    </row>
    <row r="27" spans="1:4" ht="37.5">
      <c r="A27" s="29">
        <v>11</v>
      </c>
      <c r="B27" s="16" t="s">
        <v>45</v>
      </c>
      <c r="C27" s="25" t="s">
        <v>5</v>
      </c>
      <c r="D27" s="40">
        <f>IF(C27="Да",6,IF(C27="Делимично",2,IF(C27="Не",0,IF(C27="Није релевантно",0))))</f>
        <v>6</v>
      </c>
    </row>
    <row r="28" spans="1:4" ht="37.5">
      <c r="A28" s="29">
        <v>12</v>
      </c>
      <c r="B28" s="16" t="s">
        <v>42</v>
      </c>
      <c r="C28" s="25" t="s">
        <v>5</v>
      </c>
      <c r="D28" s="40">
        <f>IF(C28="Да",6,IF(C28="Делимично",2,IF(C28="Не",0,IF(C28="Није релевантно",0))))</f>
        <v>6</v>
      </c>
    </row>
    <row r="29" spans="1:4" ht="37.5">
      <c r="A29" s="29">
        <v>13</v>
      </c>
      <c r="B29" s="17" t="s">
        <v>41</v>
      </c>
      <c r="C29" s="25" t="s">
        <v>5</v>
      </c>
      <c r="D29" s="40">
        <f>IF(C29="Да",6,IF(C29="Делимично",2,IF(C29="Не",0,IF(C29="Није релевантно",0))))</f>
        <v>6</v>
      </c>
    </row>
    <row r="30" spans="1:4" ht="93.75">
      <c r="A30" s="29">
        <v>14</v>
      </c>
      <c r="B30" s="17" t="s">
        <v>70</v>
      </c>
      <c r="C30" s="25" t="s">
        <v>5</v>
      </c>
      <c r="D30" s="40"/>
    </row>
    <row r="31" spans="1:4" ht="37.5">
      <c r="A31" s="29">
        <v>15</v>
      </c>
      <c r="B31" s="17" t="s">
        <v>47</v>
      </c>
      <c r="C31" s="24" t="s">
        <v>5</v>
      </c>
      <c r="D31" s="39">
        <f>IF(C31="Не","Критичан ризик",)</f>
        <v>0</v>
      </c>
    </row>
    <row r="32" spans="1:4" ht="56.25">
      <c r="A32" s="29">
        <v>16</v>
      </c>
      <c r="B32" s="17" t="s">
        <v>43</v>
      </c>
      <c r="C32" s="25" t="s">
        <v>71</v>
      </c>
      <c r="D32" s="40"/>
    </row>
    <row r="33" spans="1:4" ht="37.5">
      <c r="A33" s="29">
        <v>17</v>
      </c>
      <c r="B33" s="17" t="s">
        <v>44</v>
      </c>
      <c r="C33" s="25" t="s">
        <v>5</v>
      </c>
      <c r="D33" s="40">
        <f>IF(C33="Да",4,IF(C33="Делимично",2,IF(C33="Не",0,IF(C33="Није релевантно",4))))</f>
        <v>4</v>
      </c>
    </row>
    <row r="34" spans="1:4">
      <c r="A34" s="70" t="s">
        <v>48</v>
      </c>
      <c r="B34" s="71"/>
      <c r="C34" s="71"/>
      <c r="D34" s="72"/>
    </row>
    <row r="35" spans="1:4">
      <c r="A35" s="29">
        <v>18</v>
      </c>
      <c r="B35" s="17" t="s">
        <v>63</v>
      </c>
      <c r="C35" s="24" t="s">
        <v>5</v>
      </c>
      <c r="D35" s="39">
        <f>IF(C35="Не","Критичан ризик",)</f>
        <v>0</v>
      </c>
    </row>
    <row r="36" spans="1:4">
      <c r="A36" s="29">
        <v>19</v>
      </c>
      <c r="B36" s="17" t="s">
        <v>50</v>
      </c>
      <c r="C36" s="84"/>
      <c r="D36" s="85"/>
    </row>
    <row r="37" spans="1:4" ht="37.5">
      <c r="A37" s="29">
        <v>20</v>
      </c>
      <c r="B37" s="17" t="s">
        <v>49</v>
      </c>
      <c r="C37" s="25" t="s">
        <v>5</v>
      </c>
      <c r="D37" s="40">
        <f>IF(C37="Да",6,IF(C37="Делимично",1,IF(C37="Не",0,IF(C37="Није релевантно",2))))</f>
        <v>6</v>
      </c>
    </row>
    <row r="38" spans="1:4" ht="56.25">
      <c r="A38" s="29">
        <v>21</v>
      </c>
      <c r="B38" s="17" t="s">
        <v>56</v>
      </c>
      <c r="C38" s="24" t="s">
        <v>5</v>
      </c>
      <c r="D38" s="39">
        <f>IF(C38="Не","Критичан ризик",)</f>
        <v>0</v>
      </c>
    </row>
    <row r="39" spans="1:4" ht="37.5">
      <c r="A39" s="29">
        <v>22</v>
      </c>
      <c r="B39" s="17" t="s">
        <v>51</v>
      </c>
      <c r="C39" s="25" t="s">
        <v>5</v>
      </c>
      <c r="D39" s="40">
        <f>IF(C39="Да",2,IF(C39="Делимично",1,IF(C39="Не",0,IF(C39="Није релевантно",2))))</f>
        <v>2</v>
      </c>
    </row>
    <row r="40" spans="1:4" ht="78.75" customHeight="1">
      <c r="A40" s="29">
        <v>23</v>
      </c>
      <c r="B40" s="17" t="s">
        <v>52</v>
      </c>
      <c r="C40" s="25" t="s">
        <v>5</v>
      </c>
      <c r="D40" s="40">
        <f>IF(C40="Да",4,IF(C40="Делимично",2,IF(C40="Не",0,IF(C40="Није релевантно",4))))</f>
        <v>4</v>
      </c>
    </row>
    <row r="41" spans="1:4" ht="37.5">
      <c r="A41" s="29">
        <v>24</v>
      </c>
      <c r="B41" s="17" t="s">
        <v>53</v>
      </c>
      <c r="C41" s="25" t="s">
        <v>5</v>
      </c>
      <c r="D41" s="40">
        <f>IF(C41="Да",4,IF(C41="Делимично",2,IF(C41="Не",0,IF(C41="Није релевантно",4))))</f>
        <v>4</v>
      </c>
    </row>
    <row r="42" spans="1:4" ht="37.5">
      <c r="A42" s="29">
        <v>25</v>
      </c>
      <c r="B42" s="17" t="s">
        <v>54</v>
      </c>
      <c r="C42" s="25" t="s">
        <v>5</v>
      </c>
      <c r="D42" s="40">
        <f>IF(C42="Да",2,IF(C42="Делимично",2,IF(C42="Не",0,IF(C42="Није релевантно",4))))</f>
        <v>2</v>
      </c>
    </row>
    <row r="43" spans="1:4" ht="42" customHeight="1">
      <c r="A43" s="29">
        <v>26</v>
      </c>
      <c r="B43" s="17" t="s">
        <v>57</v>
      </c>
      <c r="C43" s="25" t="s">
        <v>5</v>
      </c>
      <c r="D43" s="40">
        <f>IF(C43="Да",4,IF(C43="Делимично",2,IF(C43="Не",0,IF(C43="Није релевантно",4))))</f>
        <v>4</v>
      </c>
    </row>
    <row r="44" spans="1:4" ht="56.25">
      <c r="A44" s="29">
        <v>27</v>
      </c>
      <c r="B44" s="16" t="s">
        <v>55</v>
      </c>
      <c r="C44" s="25" t="s">
        <v>5</v>
      </c>
      <c r="D44" s="40">
        <f>IF(C44="Да",4,IF(C44="Делимично",2,IF(C44="Не",0,IF(C44="Није релевантно",4))))</f>
        <v>4</v>
      </c>
    </row>
    <row r="45" spans="1:4">
      <c r="A45" s="70" t="s">
        <v>58</v>
      </c>
      <c r="B45" s="71"/>
      <c r="C45" s="71"/>
      <c r="D45" s="72"/>
    </row>
    <row r="46" spans="1:4" ht="92.25" customHeight="1">
      <c r="A46" s="29">
        <v>28</v>
      </c>
      <c r="B46" s="28" t="s">
        <v>59</v>
      </c>
      <c r="C46" s="25" t="s">
        <v>5</v>
      </c>
      <c r="D46" s="41"/>
    </row>
    <row r="47" spans="1:4" ht="75">
      <c r="A47" s="29">
        <v>29</v>
      </c>
      <c r="B47" s="28" t="s">
        <v>60</v>
      </c>
      <c r="C47" s="24" t="s">
        <v>5</v>
      </c>
      <c r="D47" s="39">
        <f>IF(C47="Не","Критичан ризик",)</f>
        <v>0</v>
      </c>
    </row>
    <row r="48" spans="1:4" ht="24.75" customHeight="1" thickBot="1">
      <c r="A48" s="29"/>
      <c r="B48" s="18"/>
      <c r="C48" s="2" t="s">
        <v>10</v>
      </c>
      <c r="D48" s="42">
        <f>IF(COUNTIF(D15:D47,"Критичан ризик")&gt;0,"Критичан ризик",SUM(D15:D47))</f>
        <v>72</v>
      </c>
    </row>
    <row r="49" spans="1:7" ht="35.25" customHeight="1">
      <c r="A49" s="73" t="s">
        <v>64</v>
      </c>
      <c r="B49" s="74"/>
      <c r="C49" s="74"/>
      <c r="D49" s="75"/>
    </row>
    <row r="50" spans="1:7" ht="33" customHeight="1">
      <c r="A50" s="76" t="s">
        <v>46</v>
      </c>
      <c r="B50" s="77"/>
      <c r="C50" s="77"/>
      <c r="D50" s="78"/>
    </row>
    <row r="51" spans="1:7" ht="19.5" thickBot="1">
      <c r="A51" s="31"/>
      <c r="C51" s="3"/>
      <c r="D51" s="43"/>
    </row>
    <row r="52" spans="1:7" ht="19.5" thickBot="1">
      <c r="A52" s="31"/>
      <c r="B52" s="19" t="s">
        <v>11</v>
      </c>
      <c r="C52" s="4" t="s">
        <v>17</v>
      </c>
      <c r="D52" s="4" t="s">
        <v>18</v>
      </c>
    </row>
    <row r="53" spans="1:7">
      <c r="A53" s="31"/>
      <c r="B53" s="20" t="s">
        <v>12</v>
      </c>
      <c r="C53" s="5" t="s">
        <v>65</v>
      </c>
      <c r="D53" s="6">
        <v>5</v>
      </c>
      <c r="E53" s="1"/>
    </row>
    <row r="54" spans="1:7">
      <c r="A54" s="31"/>
      <c r="B54" s="21" t="s">
        <v>13</v>
      </c>
      <c r="C54" s="7" t="s">
        <v>66</v>
      </c>
      <c r="D54" s="8">
        <v>4</v>
      </c>
    </row>
    <row r="55" spans="1:7">
      <c r="A55" s="31"/>
      <c r="B55" s="21" t="s">
        <v>14</v>
      </c>
      <c r="C55" s="7" t="s">
        <v>67</v>
      </c>
      <c r="D55" s="8">
        <v>3</v>
      </c>
    </row>
    <row r="56" spans="1:7">
      <c r="A56" s="31"/>
      <c r="B56" s="21" t="s">
        <v>15</v>
      </c>
      <c r="C56" s="7" t="s">
        <v>68</v>
      </c>
      <c r="D56" s="8">
        <v>2</v>
      </c>
    </row>
    <row r="57" spans="1:7" ht="19.5" thickBot="1">
      <c r="A57" s="31"/>
      <c r="B57" s="22" t="s">
        <v>16</v>
      </c>
      <c r="C57" s="9" t="s">
        <v>69</v>
      </c>
      <c r="D57" s="10">
        <v>1</v>
      </c>
    </row>
    <row r="58" spans="1:7" ht="15" customHeight="1" thickBot="1">
      <c r="A58" s="31"/>
      <c r="C58" s="3"/>
      <c r="D58" s="43"/>
    </row>
    <row r="59" spans="1:7" ht="24.75" customHeight="1">
      <c r="A59" s="31"/>
      <c r="C59" s="46" t="s">
        <v>19</v>
      </c>
      <c r="D59" s="47"/>
      <c r="G59" s="1"/>
    </row>
    <row r="60" spans="1:7" ht="26.25" customHeight="1" thickBot="1">
      <c r="A60" s="31"/>
      <c r="C60" s="48" t="str">
        <f>IF(Poena="Критичан ризик",B57,IF(Poena&gt;65,B53,IF(Poena&gt;57,B54, IF(Poena&gt;50,B55,IF(Poena&gt;42,B56, B57)))))</f>
        <v>Незнатан</v>
      </c>
      <c r="D60" s="49"/>
    </row>
    <row r="61" spans="1:7" ht="13.5" customHeight="1" thickBot="1">
      <c r="A61" s="32"/>
      <c r="B61" s="23"/>
      <c r="C61" s="26"/>
      <c r="D61" s="44"/>
    </row>
    <row r="62" spans="1:7" ht="42.75" customHeight="1">
      <c r="A62" s="50" t="s">
        <v>23</v>
      </c>
      <c r="B62" s="51"/>
      <c r="C62" s="52" t="s">
        <v>20</v>
      </c>
      <c r="D62" s="53"/>
    </row>
    <row r="63" spans="1:7" ht="32.25" customHeight="1">
      <c r="A63" s="56" t="s">
        <v>25</v>
      </c>
      <c r="B63" s="57"/>
      <c r="C63" s="54" t="s">
        <v>21</v>
      </c>
      <c r="D63" s="55"/>
    </row>
    <row r="64" spans="1:7">
      <c r="A64" s="58"/>
      <c r="B64" s="59"/>
      <c r="C64" s="60"/>
      <c r="D64" s="61"/>
    </row>
    <row r="65" spans="1:4">
      <c r="A65" s="58"/>
      <c r="B65" s="59"/>
      <c r="C65" s="60"/>
      <c r="D65" s="61"/>
    </row>
    <row r="66" spans="1:4" ht="19.5" thickBot="1">
      <c r="A66" s="62"/>
      <c r="B66" s="63"/>
      <c r="C66" s="66"/>
      <c r="D66" s="67"/>
    </row>
    <row r="67" spans="1:4" ht="19.5" thickBot="1">
      <c r="A67" s="64" t="s">
        <v>22</v>
      </c>
      <c r="B67" s="65"/>
      <c r="C67" s="68"/>
      <c r="D67" s="69"/>
    </row>
    <row r="68" spans="1:4">
      <c r="C68" s="12"/>
      <c r="D68" s="13"/>
    </row>
    <row r="69" spans="1:4">
      <c r="C69" s="12"/>
      <c r="D69" s="13"/>
    </row>
    <row r="70" spans="1:4">
      <c r="C70" s="12"/>
      <c r="D70" s="13"/>
    </row>
    <row r="71" spans="1:4">
      <c r="C71" s="12"/>
      <c r="D71" s="13"/>
    </row>
    <row r="72" spans="1:4">
      <c r="C72" s="12"/>
      <c r="D72" s="13"/>
    </row>
    <row r="73" spans="1:4">
      <c r="C73" s="12"/>
      <c r="D73" s="13"/>
    </row>
    <row r="74" spans="1:4">
      <c r="C74" s="12"/>
      <c r="D74" s="13"/>
    </row>
    <row r="75" spans="1:4">
      <c r="C75" s="12"/>
      <c r="D75" s="13"/>
    </row>
    <row r="76" spans="1:4">
      <c r="C76" s="12"/>
      <c r="D76" s="13"/>
    </row>
    <row r="77" spans="1:4">
      <c r="C77" s="12"/>
      <c r="D77" s="13"/>
    </row>
    <row r="78" spans="1:4">
      <c r="C78" s="12"/>
      <c r="D78" s="13"/>
    </row>
    <row r="79" spans="1:4">
      <c r="C79" s="12"/>
      <c r="D79" s="13"/>
    </row>
    <row r="80" spans="1:4">
      <c r="C80" s="12"/>
      <c r="D80" s="13"/>
    </row>
    <row r="81" spans="3:4">
      <c r="C81" s="12"/>
      <c r="D81" s="13"/>
    </row>
    <row r="82" spans="3:4">
      <c r="C82" s="12"/>
      <c r="D82" s="13"/>
    </row>
    <row r="83" spans="3:4">
      <c r="C83" s="12"/>
      <c r="D83" s="13"/>
    </row>
    <row r="84" spans="3:4">
      <c r="C84" s="12"/>
      <c r="D84" s="13"/>
    </row>
    <row r="85" spans="3:4">
      <c r="C85" s="12"/>
      <c r="D85" s="13"/>
    </row>
    <row r="86" spans="3:4">
      <c r="C86" s="12"/>
      <c r="D86" s="13"/>
    </row>
    <row r="87" spans="3:4">
      <c r="C87" s="12"/>
      <c r="D87" s="13"/>
    </row>
    <row r="88" spans="3:4">
      <c r="C88" s="12"/>
      <c r="D88" s="13"/>
    </row>
    <row r="89" spans="3:4">
      <c r="C89" s="12"/>
      <c r="D89" s="13"/>
    </row>
    <row r="90" spans="3:4">
      <c r="C90" s="12"/>
      <c r="D90" s="13"/>
    </row>
    <row r="91" spans="3:4">
      <c r="C91" s="12"/>
      <c r="D91" s="13"/>
    </row>
    <row r="92" spans="3:4">
      <c r="C92" s="12"/>
      <c r="D92" s="13"/>
    </row>
    <row r="93" spans="3:4">
      <c r="C93" s="12"/>
      <c r="D93" s="13"/>
    </row>
    <row r="94" spans="3:4">
      <c r="C94" s="12"/>
      <c r="D94" s="13"/>
    </row>
    <row r="95" spans="3:4">
      <c r="C95" s="12"/>
      <c r="D95" s="13"/>
    </row>
    <row r="96" spans="3:4">
      <c r="C96" s="12"/>
      <c r="D96" s="13"/>
    </row>
    <row r="97" spans="3:4">
      <c r="C97" s="12"/>
      <c r="D97" s="13"/>
    </row>
    <row r="98" spans="3:4">
      <c r="C98" s="12"/>
      <c r="D98" s="13"/>
    </row>
    <row r="99" spans="3:4">
      <c r="C99" s="12"/>
      <c r="D99" s="13"/>
    </row>
    <row r="100" spans="3:4">
      <c r="C100" s="12"/>
      <c r="D100" s="13"/>
    </row>
    <row r="101" spans="3:4">
      <c r="C101" s="12"/>
      <c r="D101" s="13"/>
    </row>
    <row r="102" spans="3:4">
      <c r="C102" s="12"/>
      <c r="D102" s="13"/>
    </row>
    <row r="103" spans="3:4">
      <c r="C103" s="12"/>
      <c r="D103" s="13"/>
    </row>
    <row r="104" spans="3:4">
      <c r="C104" s="12"/>
      <c r="D104" s="13"/>
    </row>
    <row r="105" spans="3:4">
      <c r="C105" s="12"/>
      <c r="D105" s="13"/>
    </row>
    <row r="106" spans="3:4">
      <c r="C106" s="12"/>
      <c r="D106" s="13"/>
    </row>
    <row r="107" spans="3:4">
      <c r="C107" s="12"/>
      <c r="D107" s="13"/>
    </row>
    <row r="108" spans="3:4">
      <c r="C108" s="12"/>
      <c r="D108" s="13"/>
    </row>
    <row r="109" spans="3:4">
      <c r="C109" s="12"/>
      <c r="D109" s="13"/>
    </row>
    <row r="110" spans="3:4">
      <c r="C110" s="12"/>
      <c r="D110" s="13"/>
    </row>
    <row r="111" spans="3:4">
      <c r="C111" s="12"/>
      <c r="D111" s="13"/>
    </row>
    <row r="112" spans="3:4">
      <c r="C112" s="12"/>
      <c r="D112" s="13"/>
    </row>
    <row r="113" spans="3:4">
      <c r="C113" s="12"/>
      <c r="D113" s="13"/>
    </row>
    <row r="114" spans="3:4">
      <c r="C114" s="12"/>
      <c r="D114" s="13"/>
    </row>
    <row r="115" spans="3:4">
      <c r="C115" s="12"/>
      <c r="D115" s="13"/>
    </row>
    <row r="116" spans="3:4">
      <c r="C116" s="12"/>
      <c r="D116" s="13"/>
    </row>
    <row r="117" spans="3:4">
      <c r="C117" s="12"/>
      <c r="D117" s="13"/>
    </row>
    <row r="118" spans="3:4">
      <c r="C118" s="12"/>
      <c r="D118" s="13"/>
    </row>
    <row r="119" spans="3:4">
      <c r="C119" s="12"/>
      <c r="D119" s="13"/>
    </row>
    <row r="120" spans="3:4">
      <c r="C120" s="12"/>
      <c r="D120" s="13"/>
    </row>
    <row r="121" spans="3:4">
      <c r="C121" s="12"/>
      <c r="D121" s="13"/>
    </row>
    <row r="122" spans="3:4">
      <c r="C122" s="12"/>
      <c r="D122" s="13"/>
    </row>
    <row r="123" spans="3:4">
      <c r="C123" s="12"/>
      <c r="D123" s="13"/>
    </row>
    <row r="124" spans="3:4">
      <c r="C124" s="12"/>
      <c r="D124" s="13"/>
    </row>
    <row r="125" spans="3:4">
      <c r="C125" s="12"/>
      <c r="D125" s="13"/>
    </row>
    <row r="126" spans="3:4">
      <c r="C126" s="12"/>
      <c r="D126" s="13"/>
    </row>
    <row r="127" spans="3:4">
      <c r="C127" s="12"/>
      <c r="D127" s="13"/>
    </row>
    <row r="128" spans="3:4">
      <c r="C128" s="12"/>
      <c r="D128" s="13"/>
    </row>
    <row r="129" spans="3:4">
      <c r="C129" s="12"/>
      <c r="D129" s="13"/>
    </row>
    <row r="130" spans="3:4">
      <c r="C130" s="12"/>
      <c r="D130" s="13"/>
    </row>
    <row r="131" spans="3:4">
      <c r="C131" s="12"/>
      <c r="D131" s="13"/>
    </row>
    <row r="132" spans="3:4">
      <c r="C132" s="12"/>
      <c r="D132" s="13"/>
    </row>
    <row r="133" spans="3:4">
      <c r="C133" s="12"/>
      <c r="D133" s="13"/>
    </row>
    <row r="134" spans="3:4">
      <c r="C134" s="12"/>
      <c r="D134" s="13"/>
    </row>
    <row r="135" spans="3:4">
      <c r="C135" s="12"/>
      <c r="D135" s="13"/>
    </row>
    <row r="136" spans="3:4">
      <c r="C136" s="12"/>
      <c r="D136" s="13"/>
    </row>
    <row r="137" spans="3:4">
      <c r="C137" s="12"/>
      <c r="D137" s="13"/>
    </row>
    <row r="138" spans="3:4">
      <c r="C138" s="12"/>
      <c r="D138" s="13"/>
    </row>
    <row r="139" spans="3:4">
      <c r="C139" s="12"/>
      <c r="D139" s="13"/>
    </row>
    <row r="140" spans="3:4">
      <c r="C140" s="12"/>
      <c r="D140" s="13"/>
    </row>
    <row r="141" spans="3:4">
      <c r="C141" s="12"/>
      <c r="D141" s="13"/>
    </row>
    <row r="142" spans="3:4">
      <c r="C142" s="12"/>
      <c r="D142" s="13"/>
    </row>
    <row r="143" spans="3:4">
      <c r="C143" s="12"/>
      <c r="D143" s="13"/>
    </row>
    <row r="144" spans="3:4">
      <c r="C144" s="12"/>
      <c r="D144" s="13"/>
    </row>
    <row r="145" spans="3:4">
      <c r="C145" s="12"/>
      <c r="D145" s="13"/>
    </row>
    <row r="146" spans="3:4">
      <c r="C146" s="12"/>
      <c r="D146" s="13"/>
    </row>
    <row r="147" spans="3:4">
      <c r="C147" s="12"/>
      <c r="D147" s="13"/>
    </row>
    <row r="148" spans="3:4">
      <c r="C148" s="12"/>
      <c r="D148" s="13"/>
    </row>
    <row r="149" spans="3:4">
      <c r="C149" s="12"/>
      <c r="D149" s="13"/>
    </row>
    <row r="150" spans="3:4">
      <c r="C150" s="12"/>
      <c r="D150" s="13"/>
    </row>
    <row r="151" spans="3:4">
      <c r="C151" s="12"/>
      <c r="D151" s="13"/>
    </row>
    <row r="152" spans="3:4">
      <c r="C152" s="12"/>
      <c r="D152" s="13"/>
    </row>
    <row r="153" spans="3:4">
      <c r="C153" s="12"/>
      <c r="D153" s="13"/>
    </row>
    <row r="154" spans="3:4">
      <c r="C154" s="12"/>
      <c r="D154" s="13"/>
    </row>
    <row r="155" spans="3:4">
      <c r="C155" s="12"/>
      <c r="D155" s="13"/>
    </row>
    <row r="156" spans="3:4">
      <c r="C156" s="12"/>
      <c r="D156" s="13"/>
    </row>
    <row r="157" spans="3:4">
      <c r="C157" s="12"/>
      <c r="D157" s="13"/>
    </row>
    <row r="158" spans="3:4">
      <c r="C158" s="12"/>
      <c r="D158" s="13"/>
    </row>
    <row r="159" spans="3:4">
      <c r="C159" s="12"/>
      <c r="D159" s="13"/>
    </row>
    <row r="160" spans="3:4">
      <c r="C160" s="12"/>
      <c r="D160" s="13"/>
    </row>
    <row r="161" spans="3:4">
      <c r="C161" s="12"/>
      <c r="D161" s="13"/>
    </row>
    <row r="162" spans="3:4">
      <c r="C162" s="12"/>
      <c r="D162" s="13"/>
    </row>
    <row r="163" spans="3:4">
      <c r="C163" s="12"/>
      <c r="D163" s="13"/>
    </row>
    <row r="164" spans="3:4">
      <c r="C164" s="12"/>
      <c r="D164" s="13"/>
    </row>
    <row r="165" spans="3:4">
      <c r="C165" s="12"/>
      <c r="D165" s="13"/>
    </row>
    <row r="166" spans="3:4">
      <c r="C166" s="12"/>
      <c r="D166" s="13"/>
    </row>
    <row r="167" spans="3:4">
      <c r="C167" s="12"/>
      <c r="D167" s="13"/>
    </row>
    <row r="168" spans="3:4">
      <c r="C168" s="12"/>
      <c r="D168" s="13"/>
    </row>
    <row r="169" spans="3:4">
      <c r="C169" s="12"/>
      <c r="D169" s="13"/>
    </row>
    <row r="170" spans="3:4">
      <c r="C170" s="12"/>
      <c r="D170" s="13"/>
    </row>
    <row r="171" spans="3:4">
      <c r="C171" s="12"/>
      <c r="D171" s="13"/>
    </row>
    <row r="172" spans="3:4">
      <c r="C172" s="12"/>
      <c r="D172" s="13"/>
    </row>
    <row r="173" spans="3:4">
      <c r="C173" s="12"/>
      <c r="D173" s="13"/>
    </row>
    <row r="174" spans="3:4">
      <c r="C174" s="12"/>
      <c r="D174" s="13"/>
    </row>
    <row r="175" spans="3:4">
      <c r="C175" s="12"/>
      <c r="D175" s="13"/>
    </row>
    <row r="176" spans="3:4">
      <c r="C176" s="12"/>
      <c r="D176" s="13"/>
    </row>
    <row r="177" spans="3:4">
      <c r="C177" s="12"/>
      <c r="D177" s="13"/>
    </row>
    <row r="178" spans="3:4">
      <c r="C178" s="12"/>
      <c r="D178" s="13"/>
    </row>
    <row r="179" spans="3:4">
      <c r="C179" s="12"/>
      <c r="D179" s="13"/>
    </row>
    <row r="180" spans="3:4">
      <c r="C180" s="12"/>
      <c r="D180" s="13"/>
    </row>
    <row r="181" spans="3:4">
      <c r="C181" s="12"/>
      <c r="D181" s="13"/>
    </row>
    <row r="182" spans="3:4">
      <c r="C182" s="12"/>
      <c r="D182" s="13"/>
    </row>
    <row r="183" spans="3:4">
      <c r="C183" s="12"/>
      <c r="D183" s="13"/>
    </row>
    <row r="184" spans="3:4">
      <c r="C184" s="12"/>
      <c r="D184" s="13"/>
    </row>
    <row r="185" spans="3:4">
      <c r="C185" s="12"/>
      <c r="D185" s="13"/>
    </row>
    <row r="186" spans="3:4">
      <c r="C186" s="12"/>
      <c r="D186" s="13"/>
    </row>
    <row r="187" spans="3:4">
      <c r="C187" s="12"/>
      <c r="D187" s="13"/>
    </row>
    <row r="188" spans="3:4">
      <c r="C188" s="12"/>
      <c r="D188" s="13"/>
    </row>
    <row r="189" spans="3:4">
      <c r="C189" s="12"/>
      <c r="D189" s="13"/>
    </row>
    <row r="190" spans="3:4">
      <c r="C190" s="12"/>
      <c r="D190" s="13"/>
    </row>
    <row r="191" spans="3:4">
      <c r="C191" s="12"/>
      <c r="D191" s="13"/>
    </row>
    <row r="192" spans="3:4">
      <c r="C192" s="12"/>
      <c r="D192" s="13"/>
    </row>
    <row r="193" spans="3:4">
      <c r="C193" s="12"/>
      <c r="D193" s="13"/>
    </row>
    <row r="194" spans="3:4">
      <c r="C194" s="12"/>
      <c r="D194" s="13"/>
    </row>
    <row r="195" spans="3:4">
      <c r="C195" s="12"/>
      <c r="D195" s="13"/>
    </row>
    <row r="196" spans="3:4">
      <c r="C196" s="12"/>
      <c r="D196" s="13"/>
    </row>
    <row r="197" spans="3:4">
      <c r="C197" s="12"/>
      <c r="D197" s="13"/>
    </row>
    <row r="198" spans="3:4">
      <c r="C198" s="12"/>
      <c r="D198" s="13"/>
    </row>
    <row r="199" spans="3:4">
      <c r="C199" s="12"/>
      <c r="D199" s="13"/>
    </row>
    <row r="200" spans="3:4">
      <c r="C200" s="12"/>
      <c r="D200" s="13"/>
    </row>
    <row r="201" spans="3:4">
      <c r="C201" s="12"/>
      <c r="D201" s="13"/>
    </row>
    <row r="202" spans="3:4">
      <c r="C202" s="12"/>
      <c r="D202" s="13"/>
    </row>
    <row r="203" spans="3:4">
      <c r="C203" s="12"/>
      <c r="D203" s="13"/>
    </row>
    <row r="204" spans="3:4">
      <c r="C204" s="12"/>
      <c r="D204" s="13"/>
    </row>
    <row r="205" spans="3:4">
      <c r="C205" s="12"/>
      <c r="D205" s="13"/>
    </row>
    <row r="206" spans="3:4">
      <c r="C206" s="12"/>
      <c r="D206" s="13"/>
    </row>
    <row r="207" spans="3:4">
      <c r="C207" s="12"/>
      <c r="D207" s="13"/>
    </row>
    <row r="208" spans="3:4">
      <c r="C208" s="12"/>
      <c r="D208" s="13"/>
    </row>
    <row r="209" spans="3:4">
      <c r="C209" s="12"/>
      <c r="D209" s="13"/>
    </row>
    <row r="210" spans="3:4">
      <c r="C210" s="12"/>
      <c r="D210" s="13"/>
    </row>
    <row r="211" spans="3:4">
      <c r="C211" s="12"/>
      <c r="D211" s="13"/>
    </row>
    <row r="212" spans="3:4">
      <c r="C212" s="12"/>
      <c r="D212" s="13"/>
    </row>
    <row r="213" spans="3:4">
      <c r="C213" s="12"/>
      <c r="D213" s="13"/>
    </row>
    <row r="214" spans="3:4">
      <c r="C214" s="12"/>
      <c r="D214" s="13"/>
    </row>
    <row r="215" spans="3:4">
      <c r="C215" s="12"/>
      <c r="D215" s="13"/>
    </row>
    <row r="216" spans="3:4">
      <c r="C216" s="12"/>
      <c r="D216" s="13"/>
    </row>
    <row r="217" spans="3:4">
      <c r="C217" s="12"/>
      <c r="D217" s="13"/>
    </row>
    <row r="218" spans="3:4">
      <c r="C218" s="12"/>
      <c r="D218" s="13"/>
    </row>
    <row r="219" spans="3:4">
      <c r="C219" s="12"/>
      <c r="D219" s="13"/>
    </row>
    <row r="220" spans="3:4">
      <c r="C220" s="12"/>
      <c r="D220" s="13"/>
    </row>
    <row r="221" spans="3:4">
      <c r="C221" s="12"/>
      <c r="D221" s="13"/>
    </row>
    <row r="222" spans="3:4">
      <c r="C222" s="12"/>
      <c r="D222" s="13"/>
    </row>
    <row r="223" spans="3:4">
      <c r="C223" s="12"/>
      <c r="D223" s="13"/>
    </row>
    <row r="224" spans="3:4">
      <c r="C224" s="12"/>
      <c r="D224" s="13"/>
    </row>
    <row r="225" spans="3:4">
      <c r="C225" s="12"/>
      <c r="D225" s="13"/>
    </row>
    <row r="226" spans="3:4">
      <c r="C226" s="12"/>
      <c r="D226" s="13"/>
    </row>
    <row r="227" spans="3:4">
      <c r="C227" s="12"/>
      <c r="D227" s="13"/>
    </row>
    <row r="228" spans="3:4">
      <c r="C228" s="12"/>
      <c r="D228" s="13"/>
    </row>
    <row r="229" spans="3:4">
      <c r="C229" s="12"/>
      <c r="D229" s="13"/>
    </row>
    <row r="230" spans="3:4">
      <c r="C230" s="12"/>
      <c r="D230" s="13"/>
    </row>
    <row r="231" spans="3:4">
      <c r="C231" s="12"/>
      <c r="D231" s="13"/>
    </row>
    <row r="232" spans="3:4">
      <c r="C232" s="12"/>
      <c r="D232" s="13"/>
    </row>
    <row r="233" spans="3:4">
      <c r="C233" s="12"/>
      <c r="D233" s="13"/>
    </row>
    <row r="234" spans="3:4">
      <c r="C234" s="12"/>
      <c r="D234" s="13"/>
    </row>
    <row r="235" spans="3:4">
      <c r="C235" s="12"/>
      <c r="D235" s="13"/>
    </row>
    <row r="236" spans="3:4">
      <c r="C236" s="12"/>
      <c r="D236" s="13"/>
    </row>
    <row r="237" spans="3:4">
      <c r="C237" s="12"/>
      <c r="D237" s="13"/>
    </row>
    <row r="238" spans="3:4">
      <c r="C238" s="12"/>
      <c r="D238" s="13"/>
    </row>
    <row r="239" spans="3:4">
      <c r="C239" s="12"/>
      <c r="D239" s="13"/>
    </row>
    <row r="240" spans="3:4">
      <c r="C240" s="12"/>
      <c r="D240" s="13"/>
    </row>
    <row r="241" spans="3:4">
      <c r="C241" s="12"/>
      <c r="D241" s="13"/>
    </row>
    <row r="242" spans="3:4">
      <c r="C242" s="12"/>
      <c r="D242" s="13"/>
    </row>
    <row r="243" spans="3:4">
      <c r="C243" s="12"/>
      <c r="D243" s="13"/>
    </row>
    <row r="244" spans="3:4">
      <c r="C244" s="12"/>
      <c r="D244" s="13"/>
    </row>
    <row r="245" spans="3:4">
      <c r="C245" s="12"/>
      <c r="D245" s="13"/>
    </row>
    <row r="246" spans="3:4">
      <c r="C246" s="12"/>
      <c r="D246" s="13"/>
    </row>
    <row r="247" spans="3:4">
      <c r="C247" s="12"/>
      <c r="D247" s="13"/>
    </row>
    <row r="248" spans="3:4">
      <c r="C248" s="12"/>
      <c r="D248" s="13"/>
    </row>
    <row r="249" spans="3:4">
      <c r="C249" s="12"/>
      <c r="D249" s="13"/>
    </row>
    <row r="250" spans="3:4">
      <c r="C250" s="12"/>
      <c r="D250" s="13"/>
    </row>
    <row r="251" spans="3:4">
      <c r="C251" s="12"/>
      <c r="D251" s="13"/>
    </row>
    <row r="252" spans="3:4">
      <c r="C252" s="12"/>
      <c r="D252" s="13"/>
    </row>
    <row r="253" spans="3:4">
      <c r="C253" s="12"/>
      <c r="D253" s="13"/>
    </row>
    <row r="254" spans="3:4">
      <c r="C254" s="12"/>
      <c r="D254" s="13"/>
    </row>
  </sheetData>
  <dataConsolidate/>
  <mergeCells count="37">
    <mergeCell ref="A1:A3"/>
    <mergeCell ref="A4:D4"/>
    <mergeCell ref="A18:D18"/>
    <mergeCell ref="A10:A13"/>
    <mergeCell ref="A5:D5"/>
    <mergeCell ref="A6:B6"/>
    <mergeCell ref="A7:B7"/>
    <mergeCell ref="A8:B8"/>
    <mergeCell ref="C6:D6"/>
    <mergeCell ref="C7:D7"/>
    <mergeCell ref="C8:D8"/>
    <mergeCell ref="B1:C3"/>
    <mergeCell ref="D1:D3"/>
    <mergeCell ref="A22:D22"/>
    <mergeCell ref="A49:D49"/>
    <mergeCell ref="A50:D50"/>
    <mergeCell ref="A34:D34"/>
    <mergeCell ref="C11:D11"/>
    <mergeCell ref="C12:D12"/>
    <mergeCell ref="C13:D13"/>
    <mergeCell ref="A14:D14"/>
    <mergeCell ref="C36:D36"/>
    <mergeCell ref="A45:D45"/>
    <mergeCell ref="A64:B64"/>
    <mergeCell ref="C64:D64"/>
    <mergeCell ref="A65:B65"/>
    <mergeCell ref="A66:B66"/>
    <mergeCell ref="A67:B67"/>
    <mergeCell ref="C65:D65"/>
    <mergeCell ref="C66:D66"/>
    <mergeCell ref="C67:D67"/>
    <mergeCell ref="C59:D59"/>
    <mergeCell ref="C60:D60"/>
    <mergeCell ref="A62:B62"/>
    <mergeCell ref="C62:D62"/>
    <mergeCell ref="C63:D63"/>
    <mergeCell ref="A63:B63"/>
  </mergeCells>
  <dataValidations count="7">
    <dataValidation type="list" allowBlank="1" showInputMessage="1" showErrorMessage="1" sqref="C10">
      <formula1>"Да, Не, Нема обавезу"</formula1>
    </dataValidation>
    <dataValidation type="list" allowBlank="1" showInputMessage="1" showErrorMessage="1" sqref="C15">
      <formula1>"Да, Не, Нема обавезу уписа"</formula1>
    </dataValidation>
    <dataValidation type="list" allowBlank="1" showInputMessage="1" showErrorMessage="1" sqref="C16 C27 C30 C32 C37 C42 C46">
      <formula1>"Да, Не"</formula1>
    </dataValidation>
    <dataValidation type="list" allowBlank="1" showInputMessage="1" showErrorMessage="1" sqref="C17 C47 C23 C25:C26 C31 C33 C35 C38 C43 C20:C21">
      <formula1>"Да, Не, Није релевантно"</formula1>
    </dataValidation>
    <dataValidation type="list" allowBlank="1" showInputMessage="1" showErrorMessage="1" sqref="C24">
      <formula1>"Да, Не, У великој мери усклађен, Претежно неусклађен"</formula1>
    </dataValidation>
    <dataValidation type="list" allowBlank="1" showInputMessage="1" showErrorMessage="1" sqref="C19 C44">
      <formula1>"Да, Не, Делимично, Није релевантно"</formula1>
    </dataValidation>
    <dataValidation type="list" allowBlank="1" showInputMessage="1" showErrorMessage="1" sqref="C28:C29 C39:C41">
      <formula1>"Да, Не, Делимично"</formula1>
    </dataValidation>
  </dataValidations>
  <pageMargins left="0.7" right="0.7" top="1.078125" bottom="0.75" header="0.3" footer="0.3"/>
  <pageSetup scale="81" fitToHeight="0" orientation="portrait" r:id="rId1"/>
  <headerFooter>
    <oddFooter>&amp;C&amp;P/&amp;N</oddFooter>
  </headerFooter>
  <rowBreaks count="2" manualBreakCount="2">
    <brk id="24" max="3" man="1"/>
    <brk id="42" max="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152400</xdr:colOff>
                    <xdr:row>9</xdr:row>
                    <xdr:rowOff>495300</xdr:rowOff>
                  </from>
                  <to>
                    <xdr:col>1</xdr:col>
                    <xdr:colOff>1381125</xdr:colOff>
                    <xdr:row>9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1666875</xdr:colOff>
                    <xdr:row>9</xdr:row>
                    <xdr:rowOff>542925</xdr:rowOff>
                  </from>
                  <to>
                    <xdr:col>1</xdr:col>
                    <xdr:colOff>2895600</xdr:colOff>
                    <xdr:row>9</xdr:row>
                    <xdr:rowOff>847725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</xdr:col>
                    <xdr:colOff>171450</xdr:colOff>
                    <xdr:row>18</xdr:row>
                    <xdr:rowOff>666750</xdr:rowOff>
                  </from>
                  <to>
                    <xdr:col>1</xdr:col>
                    <xdr:colOff>1400175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</xdr:col>
                    <xdr:colOff>1543050</xdr:colOff>
                    <xdr:row>18</xdr:row>
                    <xdr:rowOff>676275</xdr:rowOff>
                  </from>
                  <to>
                    <xdr:col>1</xdr:col>
                    <xdr:colOff>2771775</xdr:colOff>
                    <xdr:row>19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КЛ ХЕМ 01 </vt:lpstr>
      <vt:lpstr>'КЛ ХЕМ 01 '!_ftnref1</vt:lpstr>
      <vt:lpstr>'КЛ ХЕМ 01 '!_ftnref2</vt:lpstr>
      <vt:lpstr>Poena</vt:lpstr>
      <vt:lpstr>'КЛ ХЕМ 01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Mijatovic</dc:creator>
  <cp:lastModifiedBy>Jelena Mijatović</cp:lastModifiedBy>
  <cp:lastPrinted>2017-01-12T08:36:21Z</cp:lastPrinted>
  <dcterms:created xsi:type="dcterms:W3CDTF">2016-07-11T09:53:35Z</dcterms:created>
  <dcterms:modified xsi:type="dcterms:W3CDTF">2017-07-03T08:06:51Z</dcterms:modified>
</cp:coreProperties>
</file>